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0490" windowHeight="8385" activeTab="1"/>
  </bookViews>
  <sheets>
    <sheet name="Инструкции" sheetId="3" r:id="rId1"/>
    <sheet name="Реестр рисков" sheetId="2" r:id="rId2"/>
  </sheets>
  <externalReferences>
    <externalReference r:id="rId3"/>
  </externalReferences>
  <definedNames>
    <definedName name="_xlnm._FilterDatabase" localSheetId="0" hidden="1">Инструкции!$A$24:$B$34</definedName>
    <definedName name="_xlnm._FilterDatabase" localSheetId="1" hidden="1">'Реестр рисков'!$B$4:$D$4</definedName>
    <definedName name="as">[1]DropDown_Elements!$A$2:$A$30</definedName>
    <definedName name="OLE_LINK1" localSheetId="1">'Реестр рисков'!#REF!</definedName>
    <definedName name="Risk_Area">#REF!</definedName>
    <definedName name="RiskType">#REF!</definedName>
    <definedName name="Высокий">#REF!</definedName>
    <definedName name="_xlnm.Print_Titles" localSheetId="1">'Реестр рисков'!$1:$4</definedName>
    <definedName name="_xlnm.Print_Area" localSheetId="1">'Реестр рисков'!$A$1:$M$30</definedName>
    <definedName name="ТипРиска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2" l="1"/>
  <c r="O5" i="2" s="1"/>
  <c r="E6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</calcChain>
</file>

<file path=xl/comments1.xml><?xml version="1.0" encoding="utf-8"?>
<comments xmlns="http://schemas.openxmlformats.org/spreadsheetml/2006/main">
  <authors>
    <author>Автор</author>
  </authors>
  <commentLis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Уникальный идентификатор требования (st + инкремент)</t>
        </r>
      </text>
    </comment>
    <comment ref="B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"Открыт" для рисков, которые актуальны; "закрыт" для рисков, более не актуальных на преокте (реализовавшихся, ставших невозможными и т.п.)</t>
        </r>
      </text>
    </comment>
    <comment ref="C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Элемент качественной оценки риска ("высокое / среднее / низкое")</t>
        </r>
      </text>
    </comment>
    <comment ref="D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Элемент качественной оценки риска ("высокая / средняя / низкая")</t>
        </r>
      </text>
    </comment>
    <comment ref="E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Интегральная качественная оценка риска ("красный" - для самых опасных и приоритетных рисков, "желтый" - для умеренных", "зеленый" - для наименее существенных</t>
        </r>
      </text>
    </comment>
    <comment ref="F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Тезисно - в чем суть (причина, содержание) риска</t>
        </r>
      </text>
    </comment>
    <comment ref="G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Тезисно - в чем суть влияния риска на проект</t>
        </r>
      </text>
    </comment>
    <comment ref="H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Общее название группы, к которой можно отнести данный риск</t>
        </r>
      </text>
    </comment>
    <comment ref="K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Для позитивных рисков: "использование / усиление / разделение"; для негативных рисков: "предотвращение / смягчение / перенос"; для обоих видов риска: "принятие"</t>
        </r>
      </text>
    </comment>
    <comment ref="L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Лицо ответсвенное за мониторинг триггера и запуск contingency плана</t>
        </r>
      </text>
    </comment>
    <comment ref="M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Что будем делать, если риск реализовался (не заполняется, если тип стратегии обработки риска - "принятие")</t>
        </r>
      </text>
    </comment>
  </commentList>
</comments>
</file>

<file path=xl/sharedStrings.xml><?xml version="1.0" encoding="utf-8"?>
<sst xmlns="http://schemas.openxmlformats.org/spreadsheetml/2006/main" count="132" uniqueCount="109">
  <si>
    <t>ID</t>
  </si>
  <si>
    <t>Влияние риска</t>
  </si>
  <si>
    <t>Вероятность риска</t>
  </si>
  <si>
    <t>Уровень риска</t>
  </si>
  <si>
    <t>Проект</t>
  </si>
  <si>
    <t>PM</t>
  </si>
  <si>
    <t>Реестр рисков</t>
  </si>
  <si>
    <t>rs-1</t>
  </si>
  <si>
    <t>rs-2</t>
  </si>
  <si>
    <t>rs-3</t>
  </si>
  <si>
    <t>rs-4</t>
  </si>
  <si>
    <t>rs-5</t>
  </si>
  <si>
    <t>rs-6</t>
  </si>
  <si>
    <t>rs-7</t>
  </si>
  <si>
    <t>rs-8</t>
  </si>
  <si>
    <t>rs-9</t>
  </si>
  <si>
    <t>rs-10</t>
  </si>
  <si>
    <t>rs-11</t>
  </si>
  <si>
    <t>rs-12</t>
  </si>
  <si>
    <t>rs-13</t>
  </si>
  <si>
    <t>rs-14</t>
  </si>
  <si>
    <t>rs-15</t>
  </si>
  <si>
    <t>rs-16</t>
  </si>
  <si>
    <t>rs-17</t>
  </si>
  <si>
    <t>rs-18</t>
  </si>
  <si>
    <t>rs-19</t>
  </si>
  <si>
    <t>rs-20</t>
  </si>
  <si>
    <t>rs-21</t>
  </si>
  <si>
    <t>rs-22</t>
  </si>
  <si>
    <t>rs-23</t>
  </si>
  <si>
    <t>rs-24</t>
  </si>
  <si>
    <t>rs-25</t>
  </si>
  <si>
    <t>rs-26</t>
  </si>
  <si>
    <t>Статус
риска</t>
  </si>
  <si>
    <t>Открыт</t>
  </si>
  <si>
    <t>Описание риска</t>
  </si>
  <si>
    <t>NB: строки "проект" и "PM" обязательны для заполнения (соотвтетственно - вносится название проекта и фамилия и имя менеджера проекта)</t>
  </si>
  <si>
    <t>Поле</t>
  </si>
  <si>
    <t>Алгоритм заполнения</t>
  </si>
  <si>
    <t>Уникальный идентификатор требования (st + инкремент)</t>
  </si>
  <si>
    <t>Влияние на проект</t>
  </si>
  <si>
    <t>Статус риска</t>
  </si>
  <si>
    <t>Триггеры</t>
  </si>
  <si>
    <t>"Открыт" для рисков, которые актуальны; "закрыт" для рисков, более не актуальных на преокте (реализовавшихся, ставших невозможными и т.п.)</t>
  </si>
  <si>
    <t>Элемент качественной оценки риска ("высокое / среднее / низкое")</t>
  </si>
  <si>
    <t>Элемент качественной оценки риска ("высокая / средняя / низкая")</t>
  </si>
  <si>
    <t>Интегральная качественная оценка риска ("красный" - для самых опасных и приоритетных рисков, "желтый" - для умеренных", "зеленый" - для наименее существенных</t>
  </si>
  <si>
    <t>Тезисно - в чем суть (причина, содержание) риска</t>
  </si>
  <si>
    <t>Для позитивных рисков: "использование / усиление / разделение"; для негативных рисков: "предотвращение / смягчение / перенос"; для обоих видов риска: "принятие"</t>
  </si>
  <si>
    <t>Что будем делать для того, чтобы реализовать стратегию обработки риска</t>
  </si>
  <si>
    <t>Тип стратегии обработки риска</t>
  </si>
  <si>
    <t>Что будем делать, если риск реализовался (не заполняется, если тип стратегии обработки риска - "принятие")</t>
  </si>
  <si>
    <t>Область
риска</t>
  </si>
  <si>
    <t>Область риска</t>
  </si>
  <si>
    <t>Общее название группы, к которой можно отнести данный риск</t>
  </si>
  <si>
    <t>Тезисно - в чем суть влияния риска на проект</t>
  </si>
  <si>
    <t>Хозяин
риска</t>
  </si>
  <si>
    <t>Хозяин риска</t>
  </si>
  <si>
    <t>Лицо ответсвенное за мониторинг триггера и запуск contingency плана</t>
  </si>
  <si>
    <t>Среднее</t>
  </si>
  <si>
    <t>Высокая</t>
  </si>
  <si>
    <t>Низкая</t>
  </si>
  <si>
    <t>Команда</t>
  </si>
  <si>
    <t>Смягчение</t>
  </si>
  <si>
    <t>План А
(contingency план)</t>
  </si>
  <si>
    <t>План Б
(management plan)</t>
  </si>
  <si>
    <t>План А (contingency plan)</t>
  </si>
  <si>
    <t>План Б (fallback plan)</t>
  </si>
  <si>
    <t>Условия для запуска действий по плану Б (одновременно - признак того, что риск реализовался)</t>
  </si>
  <si>
    <t>Нарушение требований по установке площадки</t>
  </si>
  <si>
    <t>Высокое</t>
  </si>
  <si>
    <t>Низкое</t>
  </si>
  <si>
    <t>Несоответветствие проекта требованиям приведут к закрытию проекта</t>
  </si>
  <si>
    <t>Площадка для выгула собак</t>
  </si>
  <si>
    <t>Рогочая Анастасия</t>
  </si>
  <si>
    <t>Руководитель проекта проконсультирует всю команду по нормативно-правовым актам, ознакомит с требованиями установки площадки для выгула собак на ранних этапах проекта</t>
  </si>
  <si>
    <t xml:space="preserve">При принятии проекта с нарушенными требованиями, администрация города откажет в открытии самой площадки </t>
  </si>
  <si>
    <t>st-2 Куратор проекта</t>
  </si>
  <si>
    <t>Даем в пару куратору более опытного члена команды (для проверки выполнения требований)</t>
  </si>
  <si>
    <t>Закрыт</t>
  </si>
  <si>
    <t>Недостаточная ответственность организаторов проекта</t>
  </si>
  <si>
    <t>Перенос</t>
  </si>
  <si>
    <t>Предотвращени</t>
  </si>
  <si>
    <t>Сдвиг сроков проекта</t>
  </si>
  <si>
    <t>Средняя</t>
  </si>
  <si>
    <t>Закрепить договоренности об ответственности за конечный результат</t>
  </si>
  <si>
    <t xml:space="preserve">st-2 Куратор проекта </t>
  </si>
  <si>
    <t>Управлять изменениями в ходе критических точек путем привлечения новых людей</t>
  </si>
  <si>
    <t>Увеличение стоимости оборудования</t>
  </si>
  <si>
    <t>Нехватка бюджетных средств для покупки оборудования</t>
  </si>
  <si>
    <t>st-8</t>
  </si>
  <si>
    <t>Составить договор о покупке оборудования с фиксированной суммой</t>
  </si>
  <si>
    <t>Невыполнение установленных задач вовремя</t>
  </si>
  <si>
    <t>Привлечение иных денежных средств</t>
  </si>
  <si>
    <t>Задержка поставок оборудования</t>
  </si>
  <si>
    <t>Отсутствие оборудования</t>
  </si>
  <si>
    <t xml:space="preserve">Команда </t>
  </si>
  <si>
    <t>Заключение договора, в последствие прописание в договоре штрафные санкции</t>
  </si>
  <si>
    <t>Бригада рабочих не способна установить оборудование, сдвиг сроков проекта</t>
  </si>
  <si>
    <t>Привлечение новой организации по поставке оборудования, или ожидание первой поставки</t>
  </si>
  <si>
    <t>Незаинтересованность администрации города</t>
  </si>
  <si>
    <t>Закрытие проекта</t>
  </si>
  <si>
    <t>Отказ в разрешении на строительство</t>
  </si>
  <si>
    <t>Привлечение спонсоров и других органов власти</t>
  </si>
  <si>
    <t>st-5</t>
  </si>
  <si>
    <t>-</t>
  </si>
  <si>
    <t>Площадка дял выгула собак</t>
  </si>
  <si>
    <t>Закупки</t>
  </si>
  <si>
    <t>Логистика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</si>
</sst>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/dd/yy;@"/>
  </numFmts>
  <fonts count="16" x14ac:knownFonts="1">
    <font>
      <sz val="10"/>
      <name val="Arial"/>
    </font>
    <font>
      <sz val="8"/>
      <name val="Arial"/>
      <family val="2"/>
      <charset val="204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sz val="8"/>
      <color indexed="9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49" fontId="2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vertical="center"/>
    </xf>
    <xf numFmtId="49" fontId="3" fillId="3" borderId="2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 wrapText="1"/>
    </xf>
    <xf numFmtId="49" fontId="7" fillId="2" borderId="4" xfId="0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49" fontId="3" fillId="0" borderId="5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vertical="top" wrapText="1"/>
    </xf>
    <xf numFmtId="0" fontId="3" fillId="0" borderId="9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vertical="top" wrapText="1"/>
    </xf>
    <xf numFmtId="0" fontId="3" fillId="0" borderId="10" xfId="0" applyNumberFormat="1" applyFont="1" applyBorder="1" applyAlignment="1">
      <alignment vertical="top" wrapText="1"/>
    </xf>
    <xf numFmtId="0" fontId="3" fillId="0" borderId="11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wrapText="1"/>
    </xf>
    <xf numFmtId="164" fontId="4" fillId="4" borderId="12" xfId="0" applyNumberFormat="1" applyFont="1" applyFill="1" applyBorder="1" applyAlignment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4" fillId="0" borderId="6" xfId="0" applyFont="1" applyBorder="1" applyAlignment="1">
      <alignment vertical="top" wrapText="1"/>
    </xf>
    <xf numFmtId="0" fontId="3" fillId="0" borderId="14" xfId="0" applyNumberFormat="1" applyFont="1" applyBorder="1" applyAlignment="1">
      <alignment horizontal="center" vertical="top"/>
    </xf>
    <xf numFmtId="49" fontId="4" fillId="4" borderId="1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4" fillId="0" borderId="16" xfId="0" applyFont="1" applyBorder="1" applyAlignment="1">
      <alignment vertical="top" wrapText="1"/>
    </xf>
    <xf numFmtId="49" fontId="4" fillId="4" borderId="17" xfId="0" applyNumberFormat="1" applyFont="1" applyFill="1" applyBorder="1" applyAlignment="1">
      <alignment horizontal="center" vertical="center" wrapText="1"/>
    </xf>
    <xf numFmtId="164" fontId="4" fillId="4" borderId="17" xfId="0" applyNumberFormat="1" applyFont="1" applyFill="1" applyBorder="1" applyAlignment="1">
      <alignment horizontal="center" vertical="center" wrapText="1"/>
    </xf>
    <xf numFmtId="0" fontId="0" fillId="0" borderId="4" xfId="0" applyBorder="1"/>
    <xf numFmtId="49" fontId="3" fillId="0" borderId="1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horizontal="left" vertical="top"/>
    </xf>
    <xf numFmtId="49" fontId="2" fillId="0" borderId="19" xfId="0" applyNumberFormat="1" applyFont="1" applyBorder="1" applyAlignment="1">
      <alignment horizontal="left" vertical="top"/>
    </xf>
    <xf numFmtId="0" fontId="0" fillId="0" borderId="10" xfId="0" applyBorder="1"/>
    <xf numFmtId="49" fontId="3" fillId="0" borderId="20" xfId="0" applyNumberFormat="1" applyFont="1" applyBorder="1" applyAlignment="1">
      <alignment vertical="center" wrapText="1"/>
    </xf>
    <xf numFmtId="49" fontId="3" fillId="0" borderId="21" xfId="0" applyNumberFormat="1" applyFont="1" applyBorder="1" applyAlignment="1">
      <alignment vertical="center" wrapText="1"/>
    </xf>
    <xf numFmtId="0" fontId="4" fillId="0" borderId="18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4" fillId="4" borderId="2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1" xfId="0" applyBorder="1"/>
    <xf numFmtId="0" fontId="3" fillId="0" borderId="23" xfId="0" applyNumberFormat="1" applyFont="1" applyBorder="1" applyAlignment="1">
      <alignment horizontal="center" vertical="top"/>
    </xf>
    <xf numFmtId="0" fontId="3" fillId="0" borderId="16" xfId="0" applyNumberFormat="1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49" fontId="4" fillId="4" borderId="24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top"/>
    </xf>
    <xf numFmtId="49" fontId="3" fillId="0" borderId="23" xfId="0" applyNumberFormat="1" applyFont="1" applyBorder="1" applyAlignment="1">
      <alignment horizontal="center" vertical="top"/>
    </xf>
    <xf numFmtId="0" fontId="0" fillId="0" borderId="9" xfId="0" applyBorder="1" applyAlignment="1">
      <alignment vertical="top"/>
    </xf>
    <xf numFmtId="0" fontId="15" fillId="0" borderId="14" xfId="0" applyNumberFormat="1" applyFont="1" applyBorder="1" applyAlignment="1">
      <alignment horizontal="center" vertical="top"/>
    </xf>
    <xf numFmtId="0" fontId="0" fillId="6" borderId="0" xfId="0" applyFill="1" applyBorder="1" applyAlignment="1">
      <alignment vertical="center"/>
    </xf>
    <xf numFmtId="0" fontId="0" fillId="6" borderId="21" xfId="0" applyFill="1" applyBorder="1" applyAlignment="1">
      <alignment vertical="center"/>
    </xf>
    <xf numFmtId="0" fontId="14" fillId="6" borderId="9" xfId="0" applyFont="1" applyFill="1" applyBorder="1" applyAlignment="1">
      <alignment vertical="top" wrapText="1"/>
    </xf>
    <xf numFmtId="49" fontId="7" fillId="2" borderId="20" xfId="0" applyNumberFormat="1" applyFont="1" applyFill="1" applyBorder="1" applyAlignment="1">
      <alignment vertical="center" wrapText="1"/>
    </xf>
    <xf numFmtId="164" fontId="4" fillId="4" borderId="26" xfId="0" applyNumberFormat="1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28" xfId="0" applyBorder="1"/>
    <xf numFmtId="0" fontId="1" fillId="6" borderId="9" xfId="0" applyFont="1" applyFill="1" applyBorder="1" applyAlignment="1">
      <alignment vertical="top" wrapText="1"/>
    </xf>
    <xf numFmtId="0" fontId="14" fillId="6" borderId="25" xfId="0" applyFont="1" applyFill="1" applyBorder="1" applyAlignment="1">
      <alignment vertical="top" wrapText="1"/>
    </xf>
    <xf numFmtId="0" fontId="1" fillId="6" borderId="29" xfId="0" applyFont="1" applyFill="1" applyBorder="1" applyAlignment="1">
      <alignment vertical="top" wrapText="1"/>
    </xf>
    <xf numFmtId="49" fontId="3" fillId="0" borderId="30" xfId="0" applyNumberFormat="1" applyFont="1" applyBorder="1" applyAlignment="1">
      <alignment vertical="center"/>
    </xf>
    <xf numFmtId="0" fontId="11" fillId="0" borderId="9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8" fillId="0" borderId="8" xfId="0" applyFont="1" applyBorder="1"/>
    <xf numFmtId="0" fontId="11" fillId="0" borderId="8" xfId="0" applyFont="1" applyBorder="1"/>
    <xf numFmtId="0" fontId="1" fillId="0" borderId="14" xfId="0" applyFont="1" applyBorder="1" applyAlignment="1">
      <alignment vertical="top" wrapText="1"/>
    </xf>
    <xf numFmtId="0" fontId="3" fillId="0" borderId="25" xfId="0" applyNumberFormat="1" applyFont="1" applyBorder="1" applyAlignment="1">
      <alignment vertical="top" wrapText="1"/>
    </xf>
    <xf numFmtId="0" fontId="3" fillId="0" borderId="14" xfId="0" applyNumberFormat="1" applyFont="1" applyBorder="1" applyAlignment="1">
      <alignment vertical="top" wrapText="1"/>
    </xf>
    <xf numFmtId="0" fontId="0" fillId="0" borderId="9" xfId="0" applyBorder="1" applyAlignment="1"/>
    <xf numFmtId="0" fontId="1" fillId="0" borderId="9" xfId="0" applyFont="1" applyBorder="1" applyAlignment="1">
      <alignment vertical="top" wrapText="1"/>
    </xf>
    <xf numFmtId="0" fontId="1" fillId="0" borderId="6" xfId="0" applyNumberFormat="1" applyFont="1" applyBorder="1" applyAlignment="1">
      <alignment vertical="top" wrapText="1"/>
    </xf>
    <xf numFmtId="0" fontId="8" fillId="0" borderId="9" xfId="0" applyFont="1" applyBorder="1" applyAlignment="1"/>
  </cellXfs>
  <cellStyles count="1">
    <cellStyle name="Обычный" xfId="0" builtinId="0"/>
  </cellStyles>
  <dxfs count="14">
    <dxf>
      <fill>
        <patternFill>
          <bgColor rgb="FFCCFFFF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ze3\Local%20Settings\Temporary%20Internet%20Files\OLK23B\CDC_UP_Risk_Management_Log_Template_v1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Risk_Tracking_Log"/>
      <sheetName val="DropDown_Elements"/>
    </sheetNames>
    <sheetDataSet>
      <sheetData sheetId="0"/>
      <sheetData sheetId="1"/>
      <sheetData sheetId="2">
        <row r="2">
          <cell r="A2" t="str">
            <v>Schedule</v>
          </cell>
        </row>
        <row r="3">
          <cell r="A3" t="str">
            <v>Initial Costs</v>
          </cell>
        </row>
        <row r="4">
          <cell r="A4" t="str">
            <v>Life-cycle Costs</v>
          </cell>
        </row>
        <row r="5">
          <cell r="A5" t="str">
            <v>Technical Obsolescence</v>
          </cell>
        </row>
        <row r="6">
          <cell r="A6" t="str">
            <v>Feasibility</v>
          </cell>
        </row>
        <row r="7">
          <cell r="A7" t="str">
            <v>Reliability of Systems</v>
          </cell>
        </row>
        <row r="8">
          <cell r="A8" t="str">
            <v>Dependencies/Interoperability</v>
          </cell>
        </row>
        <row r="9">
          <cell r="A9" t="str">
            <v>Surety Considerations</v>
          </cell>
        </row>
        <row r="10">
          <cell r="A10" t="str">
            <v>Future Procurements</v>
          </cell>
        </row>
        <row r="11">
          <cell r="A11" t="str">
            <v>Project Management</v>
          </cell>
        </row>
        <row r="12">
          <cell r="A12" t="str">
            <v>Overall Project Failure</v>
          </cell>
        </row>
        <row r="13">
          <cell r="A13" t="str">
            <v>Organizational/Change Management</v>
          </cell>
        </row>
        <row r="14">
          <cell r="A14" t="str">
            <v>Business</v>
          </cell>
        </row>
        <row r="15">
          <cell r="A15" t="str">
            <v>Data/Information</v>
          </cell>
        </row>
        <row r="16">
          <cell r="A16" t="str">
            <v>Technology</v>
          </cell>
        </row>
        <row r="17">
          <cell r="A17" t="str">
            <v>Strategic</v>
          </cell>
        </row>
        <row r="18">
          <cell r="A18" t="str">
            <v>Security</v>
          </cell>
        </row>
        <row r="19">
          <cell r="A19" t="str">
            <v>Privacy</v>
          </cell>
        </row>
        <row r="20">
          <cell r="A20" t="str">
            <v>Project Resources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workbookViewId="0">
      <selection activeCell="C12" sqref="C12"/>
    </sheetView>
  </sheetViews>
  <sheetFormatPr defaultColWidth="9.140625" defaultRowHeight="12.75" x14ac:dyDescent="0.2"/>
  <cols>
    <col min="1" max="1" width="9.140625" style="44"/>
    <col min="2" max="2" width="17.42578125" style="44" customWidth="1"/>
    <col min="3" max="3" width="55.85546875" style="44" customWidth="1"/>
    <col min="4" max="16384" width="9.140625" style="44"/>
  </cols>
  <sheetData>
    <row r="2" spans="2:3" x14ac:dyDescent="0.2">
      <c r="B2" s="43" t="s">
        <v>36</v>
      </c>
    </row>
    <row r="3" spans="2:3" x14ac:dyDescent="0.2">
      <c r="B3" s="43"/>
    </row>
    <row r="4" spans="2:3" ht="16.5" customHeight="1" x14ac:dyDescent="0.2">
      <c r="B4" s="45" t="s">
        <v>37</v>
      </c>
      <c r="C4" s="45" t="s">
        <v>38</v>
      </c>
    </row>
    <row r="5" spans="2:3" x14ac:dyDescent="0.2">
      <c r="B5" s="46" t="s">
        <v>0</v>
      </c>
      <c r="C5" s="47" t="s">
        <v>39</v>
      </c>
    </row>
    <row r="6" spans="2:3" ht="38.25" x14ac:dyDescent="0.2">
      <c r="B6" s="46" t="s">
        <v>41</v>
      </c>
      <c r="C6" s="47" t="s">
        <v>43</v>
      </c>
    </row>
    <row r="7" spans="2:3" ht="25.5" x14ac:dyDescent="0.2">
      <c r="B7" s="46" t="s">
        <v>1</v>
      </c>
      <c r="C7" s="47" t="s">
        <v>44</v>
      </c>
    </row>
    <row r="8" spans="2:3" ht="25.5" x14ac:dyDescent="0.2">
      <c r="B8" s="46" t="s">
        <v>2</v>
      </c>
      <c r="C8" s="47" t="s">
        <v>45</v>
      </c>
    </row>
    <row r="9" spans="2:3" ht="38.25" x14ac:dyDescent="0.2">
      <c r="B9" s="46" t="s">
        <v>3</v>
      </c>
      <c r="C9" s="47" t="s">
        <v>46</v>
      </c>
    </row>
    <row r="10" spans="2:3" x14ac:dyDescent="0.2">
      <c r="B10" s="46" t="s">
        <v>35</v>
      </c>
      <c r="C10" s="47" t="s">
        <v>47</v>
      </c>
    </row>
    <row r="11" spans="2:3" x14ac:dyDescent="0.2">
      <c r="B11" s="46" t="s">
        <v>40</v>
      </c>
      <c r="C11" s="47" t="s">
        <v>55</v>
      </c>
    </row>
    <row r="12" spans="2:3" ht="25.5" x14ac:dyDescent="0.2">
      <c r="B12" s="47" t="s">
        <v>53</v>
      </c>
      <c r="C12" s="47" t="s">
        <v>54</v>
      </c>
    </row>
    <row r="13" spans="2:3" ht="25.5" x14ac:dyDescent="0.2">
      <c r="B13" s="71" t="s">
        <v>66</v>
      </c>
      <c r="C13" s="47" t="s">
        <v>49</v>
      </c>
    </row>
    <row r="14" spans="2:3" ht="25.5" x14ac:dyDescent="0.2">
      <c r="B14" s="47" t="s">
        <v>42</v>
      </c>
      <c r="C14" s="71" t="s">
        <v>68</v>
      </c>
    </row>
    <row r="15" spans="2:3" ht="38.25" x14ac:dyDescent="0.2">
      <c r="B15" s="47" t="s">
        <v>50</v>
      </c>
      <c r="C15" s="47" t="s">
        <v>48</v>
      </c>
    </row>
    <row r="16" spans="2:3" ht="25.5" x14ac:dyDescent="0.2">
      <c r="B16" s="47" t="s">
        <v>57</v>
      </c>
      <c r="C16" s="47" t="s">
        <v>58</v>
      </c>
    </row>
    <row r="17" spans="2:3" ht="25.5" x14ac:dyDescent="0.2">
      <c r="B17" s="71" t="s">
        <v>67</v>
      </c>
      <c r="C17" s="47" t="s">
        <v>51</v>
      </c>
    </row>
  </sheetData>
  <phoneticPr fontId="1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0"/>
  <sheetViews>
    <sheetView tabSelected="1" zoomScaleNormal="100" workbookViewId="0">
      <selection activeCell="H5" sqref="H5"/>
    </sheetView>
  </sheetViews>
  <sheetFormatPr defaultColWidth="9.140625" defaultRowHeight="12.75" x14ac:dyDescent="0.2"/>
  <cols>
    <col min="1" max="1" width="7.28515625" style="5" customWidth="1"/>
    <col min="2" max="2" width="7.85546875" style="6" customWidth="1"/>
    <col min="3" max="3" width="10.5703125" style="6" bestFit="1" customWidth="1"/>
    <col min="4" max="4" width="9.5703125" style="6" customWidth="1"/>
    <col min="5" max="5" width="8.5703125" style="6" customWidth="1"/>
    <col min="6" max="7" width="34" style="22" customWidth="1"/>
    <col min="8" max="8" width="14.7109375" style="22" customWidth="1"/>
    <col min="9" max="9" width="30.85546875" style="22" customWidth="1"/>
    <col min="10" max="10" width="24.7109375" style="22" customWidth="1"/>
    <col min="11" max="11" width="12.42578125" style="22" customWidth="1"/>
    <col min="12" max="12" width="11" style="22" customWidth="1"/>
    <col min="13" max="13" width="27.42578125" style="22" customWidth="1"/>
    <col min="14" max="14" width="9.140625" style="4"/>
    <col min="15" max="15" width="6" style="4" customWidth="1"/>
    <col min="16" max="16384" width="9.140625" style="4"/>
  </cols>
  <sheetData>
    <row r="1" spans="1:21" s="7" customFormat="1" ht="18.75" thickBot="1" x14ac:dyDescent="0.25">
      <c r="A1" s="2" t="s">
        <v>6</v>
      </c>
      <c r="B1" s="10"/>
      <c r="C1" s="10"/>
      <c r="D1" s="10"/>
      <c r="E1" s="10"/>
      <c r="F1" s="11"/>
      <c r="G1" s="11"/>
      <c r="H1" s="12"/>
      <c r="I1" s="2" t="s">
        <v>6</v>
      </c>
      <c r="J1" s="12"/>
      <c r="K1" s="62"/>
      <c r="L1" s="12"/>
      <c r="M1" s="12"/>
    </row>
    <row r="2" spans="1:21" s="1" customFormat="1" ht="13.5" thickBot="1" x14ac:dyDescent="0.25">
      <c r="A2" s="8" t="s">
        <v>4</v>
      </c>
      <c r="B2" s="35" t="s">
        <v>106</v>
      </c>
      <c r="C2" s="34"/>
      <c r="D2"/>
      <c r="E2" s="14"/>
      <c r="F2" s="13"/>
      <c r="G2" s="14"/>
      <c r="H2" s="39"/>
      <c r="I2" s="8" t="s">
        <v>4</v>
      </c>
      <c r="J2" s="69" t="s">
        <v>73</v>
      </c>
      <c r="K2" s="64"/>
      <c r="L2" s="59"/>
      <c r="M2" s="60"/>
      <c r="N2" s="30"/>
      <c r="O2" s="30"/>
      <c r="P2" s="30"/>
      <c r="Q2" s="30"/>
      <c r="R2" s="30"/>
      <c r="S2" s="30"/>
      <c r="T2" s="30"/>
      <c r="U2" s="30"/>
    </row>
    <row r="3" spans="1:21" s="1" customFormat="1" ht="13.5" thickBot="1" x14ac:dyDescent="0.25">
      <c r="A3" s="9" t="s">
        <v>62</v>
      </c>
      <c r="B3" s="35"/>
      <c r="C3" s="34"/>
      <c r="D3"/>
      <c r="E3" s="16"/>
      <c r="F3" s="15"/>
      <c r="G3" s="16"/>
      <c r="H3" s="40"/>
      <c r="I3" s="9" t="s">
        <v>5</v>
      </c>
      <c r="J3" s="69" t="s">
        <v>74</v>
      </c>
      <c r="K3" s="65"/>
      <c r="L3" s="59"/>
      <c r="M3" s="60"/>
      <c r="N3" s="30"/>
      <c r="O3" s="30"/>
      <c r="P3" s="30"/>
      <c r="Q3" s="30"/>
      <c r="R3" s="30"/>
      <c r="S3" s="30"/>
      <c r="T3" s="30"/>
      <c r="U3" s="30"/>
    </row>
    <row r="4" spans="1:21" s="3" customFormat="1" ht="34.5" thickBot="1" x14ac:dyDescent="0.25">
      <c r="A4" s="24" t="s">
        <v>0</v>
      </c>
      <c r="B4" s="32" t="s">
        <v>33</v>
      </c>
      <c r="C4" s="32" t="s">
        <v>1</v>
      </c>
      <c r="D4" s="33" t="s">
        <v>2</v>
      </c>
      <c r="E4" s="23" t="s">
        <v>3</v>
      </c>
      <c r="F4" s="25" t="s">
        <v>35</v>
      </c>
      <c r="G4" s="25" t="s">
        <v>40</v>
      </c>
      <c r="H4" s="48" t="s">
        <v>52</v>
      </c>
      <c r="I4" s="25" t="s">
        <v>64</v>
      </c>
      <c r="J4" s="23" t="s">
        <v>42</v>
      </c>
      <c r="K4" s="63" t="s">
        <v>50</v>
      </c>
      <c r="L4" s="54" t="s">
        <v>56</v>
      </c>
      <c r="M4" s="29" t="s">
        <v>65</v>
      </c>
    </row>
    <row r="5" spans="1:21" ht="67.5" x14ac:dyDescent="0.2">
      <c r="A5" s="36" t="s">
        <v>7</v>
      </c>
      <c r="B5" s="57" t="s">
        <v>79</v>
      </c>
      <c r="C5" s="57" t="s">
        <v>70</v>
      </c>
      <c r="D5" s="57" t="s">
        <v>61</v>
      </c>
      <c r="E5" s="58" t="str">
        <f>IF(OR(AND(B5&lt;&gt;"Закрыт",C5="Высокое",D5="Высокая"),AND(B5&lt;&gt;"Закрыт",C5="Высокое",D5="Средняя"),AND(B5&lt;&gt;"Закрыт",C5="Среднее",D5="Высокая")),"Красный",IF(OR(AND(B5&lt;&gt;"Закрыт",C5="Высокое",D5="Низкая"),AND(B5&lt;&gt;"Закрыт",C5="Среднее",D5="Средняя"),AND(B5&lt;&gt;"Закрыт",C5="Низкое",D5="Высокая")),"Желтый",IF(OR(AND(B5&lt;&gt;"Закрыт",C5="Среднее",D5="Низкая"),AND(B5&lt;&gt;"Закрыт",C5="Низкое",D5="Низкая"),AND(B5&lt;&gt;"Закрыт",C5="Низкое",D5="Средняя")),"Зеленый",IF(B5="Закрыт","Закрыт",""))))</f>
        <v>Закрыт</v>
      </c>
      <c r="F5" s="82" t="s">
        <v>69</v>
      </c>
      <c r="G5" s="82" t="s">
        <v>72</v>
      </c>
      <c r="H5" s="70" t="s">
        <v>62</v>
      </c>
      <c r="I5" s="66" t="s">
        <v>75</v>
      </c>
      <c r="J5" s="61" t="s">
        <v>76</v>
      </c>
      <c r="K5" s="57" t="s">
        <v>63</v>
      </c>
      <c r="L5" s="67" t="s">
        <v>77</v>
      </c>
      <c r="M5" s="68" t="s">
        <v>78</v>
      </c>
      <c r="O5" s="4" t="str">
        <f>IF(OR(AND(B5&lt;&gt;"Closed",C5="High",E5="High"), AND(B5&lt;&gt;"Closed",C5="High", E5="Medium"),AND(B5&lt;&gt;"Closed",C5="Medium",E5="High")),"Red",IF(OR(AND(B5&lt;&gt;"Closed",C5="High",E5="Low"), AND(B5&lt;&gt;"Closed",C5="Medium", E5="Medium"),AND(B5&lt;&gt;"Closed",C5="Low",E5="High")),"Yellow",IF(OR(AND(B5&lt;&gt;"Closed",C5="Medium",E5="Low"), AND(B5&lt;&gt;"Closed",C5="Low", E5="Low"),AND(B5&lt;&gt;"Closed",C5="Low",E5="Medium")),"Green","")))</f>
        <v/>
      </c>
    </row>
    <row r="6" spans="1:21" ht="33.75" x14ac:dyDescent="0.2">
      <c r="A6" s="36" t="s">
        <v>8</v>
      </c>
      <c r="B6" s="57" t="s">
        <v>34</v>
      </c>
      <c r="C6" s="57" t="s">
        <v>59</v>
      </c>
      <c r="D6" s="57" t="s">
        <v>84</v>
      </c>
      <c r="E6" s="58" t="str">
        <f>IF(OR(AND(B6&lt;&gt;"Закрыт",C6="Высокое",D6="Высокая"),AND(B6&lt;&gt;"Закрыт",C6="Высокое",D6="Средняя"),AND(B6&lt;&gt;"Закрыт",C6="Среднее",D6="Высокая")),"Красный",IF(OR(AND(B6&lt;&gt;"Закрыт",C6="Высокое",D6="Низкая"),AND(B6&lt;&gt;"Закрыт",C6="Среднее",D6="Средняя"),AND(B6&lt;&gt;"Закрыт",C6="Низкое",D6="Высокая")),"Желтый",IF(OR(AND(B6&lt;&gt;"Закрыт",C6="Среднее",D6="Низкая"),AND(B6&lt;&gt;"Закрыт",C6="Низкое",D6="Низкая"),AND(B6&lt;&gt;"Закрыт",C6="Низкое",D6="Средняя")),"Зеленый",IF(B6="Закрыт","Закрыт",""))))</f>
        <v>Желтый</v>
      </c>
      <c r="F6" s="82" t="s">
        <v>80</v>
      </c>
      <c r="G6" s="82" t="s">
        <v>92</v>
      </c>
      <c r="H6" s="70" t="s">
        <v>62</v>
      </c>
      <c r="I6" s="72" t="s">
        <v>85</v>
      </c>
      <c r="J6" s="73" t="s">
        <v>83</v>
      </c>
      <c r="K6" s="57" t="s">
        <v>81</v>
      </c>
      <c r="L6" s="74" t="s">
        <v>86</v>
      </c>
      <c r="M6" s="75" t="s">
        <v>87</v>
      </c>
    </row>
    <row r="7" spans="1:21" ht="33.75" x14ac:dyDescent="0.2">
      <c r="A7" s="36" t="s">
        <v>9</v>
      </c>
      <c r="B7" s="26" t="s">
        <v>79</v>
      </c>
      <c r="C7" s="26" t="s">
        <v>71</v>
      </c>
      <c r="D7" s="26" t="s">
        <v>61</v>
      </c>
      <c r="E7" s="58"/>
      <c r="F7" s="82" t="s">
        <v>88</v>
      </c>
      <c r="G7" s="73" t="s">
        <v>95</v>
      </c>
      <c r="H7" s="77" t="s">
        <v>107</v>
      </c>
      <c r="I7" s="72" t="s">
        <v>91</v>
      </c>
      <c r="J7" s="73" t="s">
        <v>89</v>
      </c>
      <c r="K7" s="26" t="s">
        <v>82</v>
      </c>
      <c r="L7" s="74" t="s">
        <v>86</v>
      </c>
      <c r="M7" s="75" t="s">
        <v>93</v>
      </c>
    </row>
    <row r="8" spans="1:21" ht="33.75" x14ac:dyDescent="0.2">
      <c r="A8" s="36" t="s">
        <v>10</v>
      </c>
      <c r="B8" s="26" t="s">
        <v>34</v>
      </c>
      <c r="C8" s="26" t="s">
        <v>70</v>
      </c>
      <c r="D8" s="26" t="s">
        <v>61</v>
      </c>
      <c r="E8" s="58"/>
      <c r="F8" s="82" t="s">
        <v>94</v>
      </c>
      <c r="G8" s="73" t="s">
        <v>95</v>
      </c>
      <c r="H8" s="77" t="s">
        <v>108</v>
      </c>
      <c r="I8" s="72" t="s">
        <v>97</v>
      </c>
      <c r="J8" s="73" t="s">
        <v>98</v>
      </c>
      <c r="K8" s="26" t="s">
        <v>81</v>
      </c>
      <c r="L8" s="78" t="s">
        <v>90</v>
      </c>
      <c r="M8" s="82" t="s">
        <v>99</v>
      </c>
    </row>
    <row r="9" spans="1:21" ht="22.5" x14ac:dyDescent="0.2">
      <c r="A9" s="36" t="s">
        <v>11</v>
      </c>
      <c r="B9" s="26" t="s">
        <v>34</v>
      </c>
      <c r="C9" s="26" t="s">
        <v>70</v>
      </c>
      <c r="D9" s="26" t="s">
        <v>60</v>
      </c>
      <c r="E9" s="58" t="str">
        <f>IF(OR(AND(B9&lt;&gt;"Закрыт",C9="Высокое",D9="Высокая"),AND(B9&lt;&gt;"Закрыт",C9="Высокое",D9="Средняя"),AND(B9&lt;&gt;"Закрыт",C9="Среднее",D9="Высокая")),"Красный",IF(OR(AND(B9&lt;&gt;"Закрыт",C9="Высокое",D9="Низкая"),AND(B9&lt;&gt;"Закрыт",C9="Среднее",D9="Средняя"),AND(B9&lt;&gt;"Закрыт",C9="Низкое",D9="Высокая")),"Желтый",IF(OR(AND(B9&lt;&gt;"Закрыт",C9="Среднее",D9="Низкая"),AND(B9&lt;&gt;"Закрыт",C9="Низкое",D9="Низкая"),AND(B9&lt;&gt;"Закрыт",C9="Низкое",D9="Средняя")),"Зеленый",IF(B9="Закрыт","Закрыт",""))))</f>
        <v>Красный</v>
      </c>
      <c r="F9" s="82" t="s">
        <v>100</v>
      </c>
      <c r="G9" s="83" t="s">
        <v>101</v>
      </c>
      <c r="H9" s="76" t="s">
        <v>96</v>
      </c>
      <c r="I9" s="72" t="s">
        <v>103</v>
      </c>
      <c r="J9" s="73" t="s">
        <v>102</v>
      </c>
      <c r="K9" s="26" t="s">
        <v>82</v>
      </c>
      <c r="L9" s="79" t="s">
        <v>104</v>
      </c>
      <c r="M9" s="84" t="s">
        <v>105</v>
      </c>
    </row>
    <row r="10" spans="1:21" x14ac:dyDescent="0.2">
      <c r="A10" s="36" t="s">
        <v>12</v>
      </c>
      <c r="B10" s="26"/>
      <c r="C10" s="26"/>
      <c r="D10" s="26"/>
      <c r="E10" s="58" t="str">
        <f>IF(OR(AND(B10&lt;&gt;"Закрыт",C10="Высокое",D10="Высокая"),AND(B10&lt;&gt;"Закрыт",C10="Высокое",D10="Средняя"),AND(B10&lt;&gt;"Закрыт",C10="Среднее",D10="Высокая")),"Красный",IF(OR(AND(B10&lt;&gt;"Закрыт",C10="Высокое",D10="Низкая"),AND(B10&lt;&gt;"Закрыт",C10="Среднее",D10="Средняя"),AND(B10&lt;&gt;"Закрыт",C10="Низкое",D10="Высокая")),"Желтый",IF(OR(AND(B10&lt;&gt;"Закрыт",C10="Среднее",D10="Низкая"),AND(B10&lt;&gt;"Закрыт",C10="Низкое",D10="Низкая"),AND(B10&lt;&gt;"Закрыт",C10="Низкое",D10="Средняя")),"Зеленый",IF(B10="Закрыт","Закрыт",""))))</f>
        <v/>
      </c>
      <c r="F10" s="53"/>
      <c r="G10" s="17"/>
      <c r="H10" s="49"/>
      <c r="I10" s="41"/>
      <c r="J10" s="27"/>
      <c r="K10" s="26"/>
      <c r="L10" s="80"/>
      <c r="M10" s="81"/>
    </row>
    <row r="11" spans="1:21" x14ac:dyDescent="0.2">
      <c r="A11" s="36" t="s">
        <v>13</v>
      </c>
      <c r="B11" s="26"/>
      <c r="C11" s="26"/>
      <c r="D11" s="26"/>
      <c r="E11" s="28" t="str">
        <f t="shared" ref="E11:E30" si="0">IF(OR(AND(B11&lt;&gt;"Закрыт",C11="Высокое",D11="Высокая"),AND(B11&lt;&gt;"Закрыт",C11="Высокое",D11="Средняя"),AND(B11&lt;&gt;"Закрыт",C11="Среднее",D11="Высокая")),"Красный",IF(OR(AND(B11&lt;&gt;"Закрыт",C11="Высокое",D11="Низкая"),AND(B11&lt;&gt;"Закрыт",C11="Среднее",D11="Средняя"),AND(B11&lt;&gt;"Закрыт",C11="Низкое",D11="Высокая")),"Желтый",IF(OR(AND(B11&lt;&gt;"Закрыт",C11="Среднее",D11="Низкая"),AND(B11&lt;&gt;"Закрыт",C11="Низкое",D11="Низкая"),AND(B11&lt;&gt;"Закрыт",C11="Низкое",D11="Средняя")),"Зеленый",IF(B11="Закрыт","Закрыт",""))))</f>
        <v/>
      </c>
      <c r="F11" s="53"/>
      <c r="G11" s="17"/>
      <c r="H11" s="49"/>
      <c r="I11" s="41"/>
      <c r="J11" s="27"/>
      <c r="K11" s="26"/>
      <c r="L11" s="55"/>
      <c r="M11" s="19"/>
    </row>
    <row r="12" spans="1:21" x14ac:dyDescent="0.2">
      <c r="A12" s="36" t="s">
        <v>14</v>
      </c>
      <c r="B12" s="26"/>
      <c r="C12" s="26"/>
      <c r="D12" s="26"/>
      <c r="E12" s="28" t="str">
        <f t="shared" si="0"/>
        <v/>
      </c>
      <c r="F12" s="53"/>
      <c r="G12" s="17"/>
      <c r="H12" s="49"/>
      <c r="I12" s="41"/>
      <c r="J12" s="27"/>
      <c r="K12" s="26"/>
      <c r="L12" s="55"/>
      <c r="M12" s="19"/>
    </row>
    <row r="13" spans="1:21" x14ac:dyDescent="0.2">
      <c r="A13" s="36" t="s">
        <v>15</v>
      </c>
      <c r="B13" s="26"/>
      <c r="C13" s="26"/>
      <c r="D13" s="26"/>
      <c r="E13" s="28" t="str">
        <f t="shared" si="0"/>
        <v/>
      </c>
      <c r="F13" s="53"/>
      <c r="G13" s="17"/>
      <c r="H13" s="49"/>
      <c r="I13" s="41"/>
      <c r="J13" s="27"/>
      <c r="K13" s="26"/>
      <c r="L13" s="55"/>
      <c r="M13" s="19"/>
    </row>
    <row r="14" spans="1:21" x14ac:dyDescent="0.2">
      <c r="A14" s="36" t="s">
        <v>16</v>
      </c>
      <c r="B14" s="26"/>
      <c r="C14" s="26"/>
      <c r="D14" s="26"/>
      <c r="E14" s="28" t="str">
        <f t="shared" si="0"/>
        <v/>
      </c>
      <c r="F14" s="53"/>
      <c r="G14" s="17"/>
      <c r="H14" s="49"/>
      <c r="I14" s="41"/>
      <c r="J14" s="27"/>
      <c r="K14" s="26"/>
      <c r="L14" s="55"/>
      <c r="M14" s="19"/>
    </row>
    <row r="15" spans="1:21" x14ac:dyDescent="0.2">
      <c r="A15" s="36" t="s">
        <v>17</v>
      </c>
      <c r="B15" s="26"/>
      <c r="C15" s="26"/>
      <c r="D15" s="26"/>
      <c r="E15" s="28" t="str">
        <f t="shared" si="0"/>
        <v/>
      </c>
      <c r="F15" s="18"/>
      <c r="G15" s="17"/>
      <c r="H15" s="49"/>
      <c r="I15" s="41"/>
      <c r="J15" s="27"/>
      <c r="K15" s="26"/>
      <c r="L15" s="55"/>
      <c r="M15" s="19"/>
    </row>
    <row r="16" spans="1:21" x14ac:dyDescent="0.2">
      <c r="A16" s="36" t="s">
        <v>18</v>
      </c>
      <c r="B16" s="26"/>
      <c r="C16" s="26"/>
      <c r="D16" s="26"/>
      <c r="E16" s="28" t="str">
        <f t="shared" si="0"/>
        <v/>
      </c>
      <c r="F16" s="18"/>
      <c r="G16" s="17"/>
      <c r="H16" s="49"/>
      <c r="I16" s="41"/>
      <c r="J16" s="27"/>
      <c r="K16" s="26"/>
      <c r="L16" s="55"/>
      <c r="M16" s="19"/>
    </row>
    <row r="17" spans="1:13" x14ac:dyDescent="0.2">
      <c r="A17" s="36" t="s">
        <v>19</v>
      </c>
      <c r="B17" s="26"/>
      <c r="C17" s="26"/>
      <c r="D17" s="26"/>
      <c r="E17" s="28" t="str">
        <f t="shared" si="0"/>
        <v/>
      </c>
      <c r="F17" s="18"/>
      <c r="G17" s="17"/>
      <c r="H17" s="49"/>
      <c r="I17" s="41"/>
      <c r="J17" s="27"/>
      <c r="K17" s="26"/>
      <c r="L17" s="55"/>
      <c r="M17" s="19"/>
    </row>
    <row r="18" spans="1:13" x14ac:dyDescent="0.2">
      <c r="A18" s="36" t="s">
        <v>20</v>
      </c>
      <c r="B18" s="26"/>
      <c r="C18" s="26"/>
      <c r="D18" s="26"/>
      <c r="E18" s="28" t="str">
        <f t="shared" si="0"/>
        <v/>
      </c>
      <c r="F18" s="18"/>
      <c r="G18" s="17"/>
      <c r="H18" s="49"/>
      <c r="I18" s="41"/>
      <c r="J18" s="27"/>
      <c r="K18" s="26"/>
      <c r="L18" s="55"/>
      <c r="M18" s="19"/>
    </row>
    <row r="19" spans="1:13" x14ac:dyDescent="0.2">
      <c r="A19" s="36" t="s">
        <v>21</v>
      </c>
      <c r="B19" s="26"/>
      <c r="C19" s="26"/>
      <c r="D19" s="26"/>
      <c r="E19" s="28" t="str">
        <f t="shared" si="0"/>
        <v/>
      </c>
      <c r="F19" s="18"/>
      <c r="G19" s="17"/>
      <c r="H19" s="49"/>
      <c r="I19" s="41"/>
      <c r="J19" s="27"/>
      <c r="K19" s="26"/>
      <c r="L19" s="55"/>
      <c r="M19" s="19"/>
    </row>
    <row r="20" spans="1:13" x14ac:dyDescent="0.2">
      <c r="A20" s="36" t="s">
        <v>22</v>
      </c>
      <c r="B20" s="26"/>
      <c r="C20" s="26"/>
      <c r="D20" s="26"/>
      <c r="E20" s="28" t="str">
        <f t="shared" si="0"/>
        <v/>
      </c>
      <c r="F20" s="18"/>
      <c r="G20" s="17"/>
      <c r="H20" s="49"/>
      <c r="I20" s="41"/>
      <c r="J20" s="27"/>
      <c r="K20" s="26"/>
      <c r="L20" s="55"/>
      <c r="M20" s="19"/>
    </row>
    <row r="21" spans="1:13" x14ac:dyDescent="0.2">
      <c r="A21" s="36" t="s">
        <v>23</v>
      </c>
      <c r="B21" s="26"/>
      <c r="C21" s="26"/>
      <c r="D21" s="26"/>
      <c r="E21" s="28" t="str">
        <f t="shared" si="0"/>
        <v/>
      </c>
      <c r="F21" s="18"/>
      <c r="G21" s="17"/>
      <c r="H21" s="49"/>
      <c r="I21" s="41"/>
      <c r="J21" s="27"/>
      <c r="K21" s="26"/>
      <c r="L21" s="55"/>
      <c r="M21" s="19"/>
    </row>
    <row r="22" spans="1:13" x14ac:dyDescent="0.2">
      <c r="A22" s="36" t="s">
        <v>24</v>
      </c>
      <c r="B22" s="26"/>
      <c r="C22" s="26"/>
      <c r="D22" s="26"/>
      <c r="E22" s="28" t="str">
        <f t="shared" si="0"/>
        <v/>
      </c>
      <c r="F22" s="18"/>
      <c r="G22" s="17"/>
      <c r="H22" s="49"/>
      <c r="I22" s="41"/>
      <c r="J22" s="27"/>
      <c r="K22" s="26"/>
      <c r="L22" s="55"/>
      <c r="M22" s="19"/>
    </row>
    <row r="23" spans="1:13" x14ac:dyDescent="0.2">
      <c r="A23" s="36" t="s">
        <v>25</v>
      </c>
      <c r="B23" s="26"/>
      <c r="C23" s="26"/>
      <c r="D23" s="26"/>
      <c r="E23" s="28" t="str">
        <f t="shared" si="0"/>
        <v/>
      </c>
      <c r="F23" s="18"/>
      <c r="G23" s="17"/>
      <c r="H23" s="49"/>
      <c r="I23" s="41"/>
      <c r="J23" s="27"/>
      <c r="K23" s="26"/>
      <c r="L23" s="55"/>
      <c r="M23" s="19"/>
    </row>
    <row r="24" spans="1:13" x14ac:dyDescent="0.2">
      <c r="A24" s="36" t="s">
        <v>26</v>
      </c>
      <c r="B24" s="26"/>
      <c r="C24" s="26"/>
      <c r="D24" s="26"/>
      <c r="E24" s="28" t="str">
        <f t="shared" si="0"/>
        <v/>
      </c>
      <c r="F24" s="18"/>
      <c r="G24" s="17"/>
      <c r="H24" s="49"/>
      <c r="I24" s="41"/>
      <c r="J24" s="27"/>
      <c r="K24" s="26"/>
      <c r="L24" s="55"/>
      <c r="M24" s="19"/>
    </row>
    <row r="25" spans="1:13" x14ac:dyDescent="0.2">
      <c r="A25" s="36" t="s">
        <v>27</v>
      </c>
      <c r="B25" s="26"/>
      <c r="C25" s="26"/>
      <c r="D25" s="26"/>
      <c r="E25" s="28" t="str">
        <f t="shared" si="0"/>
        <v/>
      </c>
      <c r="F25" s="18"/>
      <c r="G25" s="17"/>
      <c r="H25" s="49"/>
      <c r="I25" s="41"/>
      <c r="J25" s="27"/>
      <c r="K25" s="26"/>
      <c r="L25" s="55"/>
      <c r="M25" s="19"/>
    </row>
    <row r="26" spans="1:13" x14ac:dyDescent="0.2">
      <c r="A26" s="36" t="s">
        <v>28</v>
      </c>
      <c r="B26" s="26"/>
      <c r="C26" s="26"/>
      <c r="D26" s="26"/>
      <c r="E26" s="28" t="str">
        <f t="shared" si="0"/>
        <v/>
      </c>
      <c r="F26" s="18"/>
      <c r="G26" s="17"/>
      <c r="H26" s="49"/>
      <c r="I26" s="41"/>
      <c r="J26" s="27"/>
      <c r="K26" s="26"/>
      <c r="L26" s="55"/>
      <c r="M26" s="19"/>
    </row>
    <row r="27" spans="1:13" x14ac:dyDescent="0.2">
      <c r="A27" s="36" t="s">
        <v>29</v>
      </c>
      <c r="B27" s="26"/>
      <c r="C27" s="26"/>
      <c r="D27" s="26"/>
      <c r="E27" s="28" t="str">
        <f t="shared" si="0"/>
        <v/>
      </c>
      <c r="F27" s="18"/>
      <c r="G27" s="17"/>
      <c r="H27" s="49"/>
      <c r="I27" s="41"/>
      <c r="J27" s="27"/>
      <c r="K27" s="26"/>
      <c r="L27" s="55"/>
      <c r="M27" s="19"/>
    </row>
    <row r="28" spans="1:13" x14ac:dyDescent="0.2">
      <c r="A28" s="36" t="s">
        <v>30</v>
      </c>
      <c r="B28" s="26"/>
      <c r="C28" s="26"/>
      <c r="D28" s="26"/>
      <c r="E28" s="28" t="str">
        <f t="shared" si="0"/>
        <v/>
      </c>
      <c r="F28" s="18"/>
      <c r="G28" s="17"/>
      <c r="H28" s="49"/>
      <c r="I28" s="41"/>
      <c r="J28" s="27"/>
      <c r="K28" s="26"/>
      <c r="L28" s="55"/>
      <c r="M28" s="19"/>
    </row>
    <row r="29" spans="1:13" x14ac:dyDescent="0.2">
      <c r="A29" s="36" t="s">
        <v>31</v>
      </c>
      <c r="B29" s="26"/>
      <c r="C29" s="26"/>
      <c r="D29" s="26"/>
      <c r="E29" s="28" t="str">
        <f t="shared" si="0"/>
        <v/>
      </c>
      <c r="F29" s="18"/>
      <c r="G29" s="17"/>
      <c r="H29" s="49"/>
      <c r="I29" s="41"/>
      <c r="J29" s="27"/>
      <c r="K29" s="26"/>
      <c r="L29" s="55"/>
      <c r="M29" s="19"/>
    </row>
    <row r="30" spans="1:13" ht="13.5" thickBot="1" x14ac:dyDescent="0.25">
      <c r="A30" s="37" t="s">
        <v>32</v>
      </c>
      <c r="B30" s="38"/>
      <c r="C30" s="38"/>
      <c r="D30" s="38"/>
      <c r="E30" s="51" t="str">
        <f t="shared" si="0"/>
        <v/>
      </c>
      <c r="F30" s="20"/>
      <c r="G30" s="52"/>
      <c r="H30" s="50"/>
      <c r="I30" s="42"/>
      <c r="J30" s="31"/>
      <c r="K30" s="38"/>
      <c r="L30" s="56"/>
      <c r="M30" s="21"/>
    </row>
  </sheetData>
  <autoFilter ref="B4:D4"/>
  <phoneticPr fontId="1" type="noConversion"/>
  <conditionalFormatting sqref="C31:E65536 B4:C4 C1:E1">
    <cfRule type="cellIs" dxfId="13" priority="18" stopIfTrue="1" operator="equal">
      <formula>"Critical"</formula>
    </cfRule>
    <cfRule type="cellIs" dxfId="12" priority="19" stopIfTrue="1" operator="equal">
      <formula>"High"</formula>
    </cfRule>
    <cfRule type="cellIs" dxfId="11" priority="20" stopIfTrue="1" operator="equal">
      <formula>"Medium"</formula>
    </cfRule>
  </conditionalFormatting>
  <conditionalFormatting sqref="L11:L30">
    <cfRule type="cellIs" dxfId="10" priority="21" stopIfTrue="1" operator="equal">
      <formula>"High"</formula>
    </cfRule>
    <cfRule type="cellIs" dxfId="9" priority="22" stopIfTrue="1" operator="equal">
      <formula>"Medium"</formula>
    </cfRule>
  </conditionalFormatting>
  <conditionalFormatting sqref="E5:E30">
    <cfRule type="containsText" dxfId="8" priority="1" stopIfTrue="1" operator="containsText" text="Зеленый">
      <formula>NOT(ISERROR(SEARCH("Зеленый",E5)))</formula>
    </cfRule>
    <cfRule type="containsText" dxfId="7" priority="2" stopIfTrue="1" operator="containsText" text="Желтый">
      <formula>NOT(ISERROR(SEARCH("Желтый",E5)))</formula>
    </cfRule>
    <cfRule type="containsText" dxfId="6" priority="3" stopIfTrue="1" operator="containsText" text="Красный">
      <formula>NOT(ISERROR(SEARCH("Красный",E5)))</formula>
    </cfRule>
  </conditionalFormatting>
  <conditionalFormatting sqref="C5:C30">
    <cfRule type="containsText" dxfId="5" priority="4" stopIfTrue="1" operator="containsText" text="Среднее">
      <formula>NOT(ISERROR(SEARCH("Среднее",C5)))</formula>
    </cfRule>
    <cfRule type="containsText" dxfId="4" priority="8" stopIfTrue="1" operator="containsText" text="Высокое">
      <formula>NOT(ISERROR(SEARCH("Высокое",C5)))</formula>
    </cfRule>
    <cfRule type="containsText" dxfId="3" priority="15" stopIfTrue="1" operator="containsText" text="Низкое">
      <formula>NOT(ISERROR(SEARCH("Низкое",C5)))</formula>
    </cfRule>
  </conditionalFormatting>
  <conditionalFormatting sqref="D5:D30">
    <cfRule type="containsText" dxfId="2" priority="5" stopIfTrue="1" operator="containsText" text="Средняя">
      <formula>NOT(ISERROR(SEARCH("Средняя",D5)))</formula>
    </cfRule>
    <cfRule type="containsText" dxfId="1" priority="6" stopIfTrue="1" operator="containsText" text="Высокая">
      <formula>NOT(ISERROR(SEARCH("Высокая",D5)))</formula>
    </cfRule>
    <cfRule type="containsText" dxfId="0" priority="11" stopIfTrue="1" operator="containsText" text="Низкая">
      <formula>NOT(ISERROR(SEARCH("Низкая",D5)))</formula>
    </cfRule>
  </conditionalFormatting>
  <dataValidations count="5">
    <dataValidation type="list" allowBlank="1" showInputMessage="1" showErrorMessage="1" sqref="L11:L30">
      <formula1>"High,Medium,Low"</formula1>
    </dataValidation>
    <dataValidation type="list" allowBlank="1" showInputMessage="1" showErrorMessage="1" sqref="K5:K30">
      <formula1>"Использование,Предотвращени,Смягчение,Усиление,Перенос,Разделение,Принятие"</formula1>
    </dataValidation>
    <dataValidation type="list" allowBlank="1" showInputMessage="1" showErrorMessage="1" sqref="C5:C30">
      <formula1>"Высокое,Среднее,Низкое"</formula1>
    </dataValidation>
    <dataValidation type="list" allowBlank="1" showInputMessage="1" showErrorMessage="1" sqref="D5:D30">
      <formula1>"Высокая,Средняя,Низкая"</formula1>
    </dataValidation>
    <dataValidation type="list" allowBlank="1" showInputMessage="1" showErrorMessage="1" sqref="B5:B30">
      <formula1>"Открыт,Закрыт"</formula1>
    </dataValidation>
  </dataValidations>
  <pageMargins left="0.25" right="0.25" top="0.75" bottom="0.75" header="0.3" footer="0.3"/>
  <pageSetup orientation="landscape" r:id="rId1"/>
  <headerFooter alignWithMargins="0">
    <oddFooter>&amp;L&amp;8Дата &amp;D&amp;C&amp;8Реестр рисков&amp;R&amp;8Страница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Инструкции</vt:lpstr>
      <vt:lpstr>Реестр рисков</vt:lpstr>
      <vt:lpstr>'Реестр рисков'!Заголовки_для_печати</vt:lpstr>
      <vt:lpstr>'Реестр рисков'!Область_печати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register</dc:title>
  <dc:subject/>
  <dc:creator/>
  <cp:keywords/>
  <dc:description>Шаблон реестра рисков с сайта www.pmlead.ru (Селиховкин Иван, консультант, тренер)</dc:description>
  <cp:lastModifiedBy/>
  <dcterms:created xsi:type="dcterms:W3CDTF">2010-08-20T19:12:00Z</dcterms:created>
  <dcterms:modified xsi:type="dcterms:W3CDTF">2022-05-19T18:24:18Z</dcterms:modified>
  <cp:category/>
</cp:coreProperties>
</file>